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66925"/>
  <mc:AlternateContent xmlns:mc="http://schemas.openxmlformats.org/markup-compatibility/2006">
    <mc:Choice Requires="x15">
      <x15ac:absPath xmlns:x15ac="http://schemas.microsoft.com/office/spreadsheetml/2010/11/ac" url="C:\Users\MeredithBurns\AppData\Local\Box\Box Edit\Documents\cXG_U7H2qUy1V9Am1OJgvg==\"/>
    </mc:Choice>
  </mc:AlternateContent>
  <xr:revisionPtr revIDLastSave="0" documentId="13_ncr:1_{3CC5E486-4B80-4AEA-B254-4A7E9E359958}" xr6:coauthVersionLast="44" xr6:coauthVersionMax="44" xr10:uidLastSave="{00000000-0000-0000-0000-000000000000}"/>
  <bookViews>
    <workbookView xWindow="9375" yWindow="-17130" windowWidth="27195" windowHeight="16605" tabRatio="500" xr2:uid="{00000000-000D-0000-FFFF-FFFF00000000}"/>
  </bookViews>
  <sheets>
    <sheet name="Cimpress Cost Structure" sheetId="1" r:id="rId1"/>
  </sheets>
  <definedNames>
    <definedName name="_xlnm.Print_Area" localSheetId="0">'Cimpress Cost Structure'!$A$1:$H$33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1" l="1"/>
  <c r="F30" i="1" s="1"/>
  <c r="E32" i="1" l="1"/>
  <c r="B32" i="1"/>
  <c r="G30" i="1"/>
  <c r="F28" i="1"/>
  <c r="G28" i="1" s="1"/>
  <c r="C30" i="1"/>
  <c r="C28" i="1"/>
  <c r="D26" i="1"/>
  <c r="D32" i="1" s="1"/>
  <c r="C26" i="1"/>
  <c r="F12" i="1"/>
  <c r="G12" i="1" s="1"/>
  <c r="F13" i="1"/>
  <c r="G13" i="1" s="1"/>
  <c r="F14" i="1"/>
  <c r="G14" i="1"/>
  <c r="F16" i="1"/>
  <c r="G16" i="1" s="1"/>
  <c r="F17" i="1"/>
  <c r="G17" i="1" s="1"/>
  <c r="F18" i="1"/>
  <c r="G18" i="1" s="1"/>
  <c r="F19" i="1"/>
  <c r="G19" i="1" s="1"/>
  <c r="F20" i="1"/>
  <c r="G20" i="1" s="1"/>
  <c r="F22" i="1"/>
  <c r="G22" i="1" s="1"/>
  <c r="F24" i="1"/>
  <c r="G24" i="1" s="1"/>
  <c r="F11" i="1"/>
  <c r="G11" i="1" s="1"/>
  <c r="C24" i="1"/>
  <c r="C22" i="1"/>
  <c r="C19" i="1"/>
  <c r="C18" i="1"/>
  <c r="C17" i="1"/>
  <c r="C14" i="1"/>
  <c r="C13" i="1"/>
  <c r="C12" i="1"/>
  <c r="C32" i="1" l="1"/>
  <c r="F26" i="1"/>
  <c r="G26" i="1" s="1"/>
  <c r="C20" i="1"/>
  <c r="F32" i="1" l="1"/>
  <c r="G32" i="1" s="1"/>
</calcChain>
</file>

<file path=xl/sharedStrings.xml><?xml version="1.0" encoding="utf-8"?>
<sst xmlns="http://schemas.openxmlformats.org/spreadsheetml/2006/main" count="37" uniqueCount="34">
  <si>
    <t>TTM DEC 2019: CIMPRESS CONSOLIDATED COST STRUCTURE (USD millions)</t>
  </si>
  <si>
    <t>TTM Dec Total Revenue</t>
  </si>
  <si>
    <t>% of revenue</t>
  </si>
  <si>
    <t>Share-Based Compensation</t>
  </si>
  <si>
    <t>Expenses excluding D&amp;A, Impairment
and SBC</t>
  </si>
  <si>
    <t>Variable/Fixed Commentary</t>
  </si>
  <si>
    <t>COGS</t>
  </si>
  <si>
    <t>Materials, shipping, third-party fulfillers</t>
  </si>
  <si>
    <t>These costs are variable and fluctuate based on volume.</t>
  </si>
  <si>
    <t>Labor</t>
  </si>
  <si>
    <t xml:space="preserve">Includes direct (~70%) and indirect (~30%) labor. Direct labor is managed relative to demand so operates like a variable cost but requires an action to affect that change. </t>
  </si>
  <si>
    <t>Overhead and other fixed cost</t>
  </si>
  <si>
    <t>Marketing and selling</t>
  </si>
  <si>
    <t>External advertising</t>
  </si>
  <si>
    <t>Payment processing</t>
  </si>
  <si>
    <t xml:space="preserve">These costs are variable and fluctuate based on volume. </t>
  </si>
  <si>
    <t>Customer services and telesales labor</t>
  </si>
  <si>
    <t xml:space="preserve">The vast majority of this is managed relative to demand so operates like a variable cost but requires an action to affect that change. </t>
  </si>
  <si>
    <t>Other (internal marketing and related costs, third party costs including agencies and consulting, etc.)</t>
  </si>
  <si>
    <t xml:space="preserve">These are fixed costs, although they include significant discretionary spend. </t>
  </si>
  <si>
    <t>Technology and development</t>
  </si>
  <si>
    <t>General and administrative</t>
  </si>
  <si>
    <t>Amortization of acquired intangibles</t>
  </si>
  <si>
    <t>N/A</t>
  </si>
  <si>
    <t>Restructuring expense</t>
  </si>
  <si>
    <t>These expenses are event-driven.</t>
  </si>
  <si>
    <t>Impairment of goodwill and intangible assets</t>
  </si>
  <si>
    <t>Total Expenses</t>
  </si>
  <si>
    <t>While there is some fluctuation with volume, these are primarily fixed costs such as utilities, maintenance, repairs, lease costs and training.</t>
  </si>
  <si>
    <t xml:space="preserve">TTM Expenses </t>
  </si>
  <si>
    <t>Depreciation, Amortization
and Impairment</t>
  </si>
  <si>
    <t>% of Revenue (ex. D&amp;A, Impairment and SBC)</t>
  </si>
  <si>
    <t>A portion of performance marketing is variable but all of these costs can be increased or decreased based on demand with two exceptions: (1) pre-committed media buying for television which is a fixed cost but not material; (2) certain direct mail spend where spend was already made such as production of mailings or buying of lists, both of which would be a sunk cost from a cash perspective.</t>
  </si>
  <si>
    <r>
      <rPr>
        <u/>
        <sz val="10"/>
        <rFont val="Arial"/>
        <family val="2"/>
      </rPr>
      <t>Note</t>
    </r>
    <r>
      <rPr>
        <sz val="10"/>
        <rFont val="Arial"/>
        <family val="2"/>
      </rPr>
      <t xml:space="preserve">: Below we have provided a breakdown of our cost base with commentary to provide further visibility of variable and fixed costs. All figures are based on the trailing-twelve-month period ended December 31, 2019 as previously reported. The reason we have used this period is because it takes account of seasonality that we typically experience over the course of a full twelve-month period and it is prior to any changes we made to our cost base starting in March, 2020. We do not plan to update this on a quarterly basis; it has been provided as a tool for your modeling given the impact of the pandemic on our results.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</si>
</sst>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quot;-&quot;_)\%;_(@_)"/>
    <numFmt numFmtId="165" formatCode="&quot;$&quot;* #,##0,_);&quot;$&quot;* \(#,##0,\);&quot;$&quot;* &quot;-&quot;_);_(@_)"/>
    <numFmt numFmtId="166" formatCode="0.0%"/>
  </numFmts>
  <fonts count="10" x14ac:knownFonts="1">
    <font>
      <sz val="10"/>
      <name val="Arial"/>
    </font>
    <font>
      <b/>
      <sz val="10"/>
      <name val="Arial"/>
      <family val="2"/>
    </font>
    <font>
      <i/>
      <sz val="10"/>
      <name val="Arial"/>
      <family val="2"/>
    </font>
    <font>
      <sz val="10"/>
      <name val="Arial"/>
      <family val="2"/>
    </font>
    <font>
      <i/>
      <sz val="10"/>
      <color rgb="FF000000"/>
      <name val="Arial"/>
      <family val="2"/>
    </font>
    <font>
      <i/>
      <sz val="8"/>
      <name val="Arial"/>
      <family val="2"/>
    </font>
    <font>
      <b/>
      <sz val="10"/>
      <name val="Arial"/>
      <family val="2"/>
    </font>
    <font>
      <sz val="10"/>
      <color rgb="FFFF0000"/>
      <name val="Arial"/>
      <family val="2"/>
    </font>
    <font>
      <sz val="10"/>
      <color rgb="FF000000"/>
      <name val="Arial"/>
      <family val="2"/>
    </font>
    <font>
      <u/>
      <sz val="10"/>
      <name val="Arial"/>
      <family val="2"/>
    </font>
  </fonts>
  <fills count="4">
    <fill>
      <patternFill patternType="none"/>
    </fill>
    <fill>
      <patternFill patternType="gray125"/>
    </fill>
    <fill>
      <patternFill patternType="solid">
        <fgColor rgb="FFCBCBCB"/>
        <bgColor indexed="64"/>
      </patternFill>
    </fill>
    <fill>
      <patternFill patternType="solid">
        <fgColor rgb="FFCCEEFF"/>
        <bgColor indexed="64"/>
      </patternFill>
    </fill>
  </fills>
  <borders count="13">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51">
    <xf numFmtId="0" fontId="0" fillId="0" borderId="0" xfId="0"/>
    <xf numFmtId="0" fontId="2" fillId="0" borderId="0" xfId="0" applyFont="1" applyAlignment="1">
      <alignment wrapText="1"/>
    </xf>
    <xf numFmtId="0" fontId="2" fillId="0" borderId="2" xfId="0" applyFont="1" applyBorder="1" applyAlignment="1">
      <alignment wrapText="1"/>
    </xf>
    <xf numFmtId="165" fontId="3" fillId="0" borderId="2" xfId="0" applyNumberFormat="1" applyFont="1" applyBorder="1" applyAlignment="1">
      <alignment wrapText="1"/>
    </xf>
    <xf numFmtId="164" fontId="3" fillId="0" borderId="2" xfId="0" applyNumberFormat="1" applyFont="1" applyBorder="1" applyAlignment="1">
      <alignment wrapText="1"/>
    </xf>
    <xf numFmtId="165" fontId="3" fillId="0" borderId="0" xfId="0" applyNumberFormat="1" applyFont="1" applyAlignment="1">
      <alignment wrapText="1"/>
    </xf>
    <xf numFmtId="164" fontId="3" fillId="0" borderId="0" xfId="0" applyNumberFormat="1" applyFont="1" applyAlignment="1">
      <alignment wrapText="1"/>
    </xf>
    <xf numFmtId="0" fontId="1" fillId="3" borderId="3" xfId="0" applyFont="1" applyFill="1" applyBorder="1" applyAlignment="1">
      <alignment wrapText="1"/>
    </xf>
    <xf numFmtId="165" fontId="3" fillId="3" borderId="3" xfId="0" applyNumberFormat="1" applyFont="1" applyFill="1" applyBorder="1" applyAlignment="1">
      <alignment wrapText="1"/>
    </xf>
    <xf numFmtId="164" fontId="3" fillId="3" borderId="3" xfId="0" applyNumberFormat="1" applyFont="1" applyFill="1" applyBorder="1" applyAlignment="1">
      <alignment wrapText="1"/>
    </xf>
    <xf numFmtId="0" fontId="0" fillId="0" borderId="0" xfId="0"/>
    <xf numFmtId="0" fontId="2" fillId="0" borderId="0" xfId="0" applyFont="1" applyBorder="1" applyAlignment="1">
      <alignment wrapText="1"/>
    </xf>
    <xf numFmtId="0" fontId="3" fillId="0" borderId="0" xfId="0" applyFont="1" applyAlignment="1">
      <alignment wrapText="1"/>
    </xf>
    <xf numFmtId="0" fontId="3" fillId="0" borderId="0" xfId="0" applyFont="1" applyBorder="1" applyAlignment="1">
      <alignment wrapText="1"/>
    </xf>
    <xf numFmtId="0" fontId="5" fillId="0" borderId="0" xfId="0" applyFont="1" applyAlignment="1">
      <alignment horizontal="left" vertical="center" wrapText="1"/>
    </xf>
    <xf numFmtId="165" fontId="3" fillId="0" borderId="1" xfId="0" applyNumberFormat="1" applyFont="1" applyFill="1" applyBorder="1" applyAlignment="1">
      <alignment wrapText="1"/>
    </xf>
    <xf numFmtId="165" fontId="3" fillId="0" borderId="0" xfId="0" applyNumberFormat="1" applyFont="1" applyFill="1" applyBorder="1" applyAlignment="1">
      <alignment wrapText="1"/>
    </xf>
    <xf numFmtId="0" fontId="1" fillId="0" borderId="1" xfId="0" applyFont="1" applyFill="1" applyBorder="1" applyAlignment="1">
      <alignment wrapText="1"/>
    </xf>
    <xf numFmtId="0" fontId="1" fillId="0" borderId="0" xfId="0" applyFont="1" applyFill="1" applyBorder="1" applyAlignment="1">
      <alignment wrapText="1"/>
    </xf>
    <xf numFmtId="164" fontId="3" fillId="0" borderId="1" xfId="0" applyNumberFormat="1" applyFont="1" applyFill="1" applyBorder="1" applyAlignment="1">
      <alignment wrapText="1"/>
    </xf>
    <xf numFmtId="164" fontId="3" fillId="0" borderId="0" xfId="0" applyNumberFormat="1" applyFont="1" applyFill="1" applyBorder="1" applyAlignment="1">
      <alignment wrapText="1"/>
    </xf>
    <xf numFmtId="9" fontId="3" fillId="3" borderId="3" xfId="1" applyFont="1" applyFill="1" applyBorder="1" applyAlignment="1">
      <alignment wrapText="1"/>
    </xf>
    <xf numFmtId="0" fontId="6" fillId="0" borderId="0" xfId="0" applyFont="1"/>
    <xf numFmtId="0" fontId="3" fillId="2" borderId="4" xfId="0" applyFont="1" applyFill="1" applyBorder="1" applyAlignment="1">
      <alignment wrapText="1"/>
    </xf>
    <xf numFmtId="165" fontId="3" fillId="0" borderId="0" xfId="0" applyNumberFormat="1" applyFont="1" applyFill="1" applyAlignment="1">
      <alignment wrapText="1"/>
    </xf>
    <xf numFmtId="166" fontId="3" fillId="3" borderId="3" xfId="1" applyNumberFormat="1" applyFont="1" applyFill="1" applyBorder="1" applyAlignment="1">
      <alignment wrapText="1"/>
    </xf>
    <xf numFmtId="166" fontId="3" fillId="0" borderId="0" xfId="1" applyNumberFormat="1" applyFont="1" applyAlignment="1">
      <alignment wrapText="1"/>
    </xf>
    <xf numFmtId="0" fontId="1" fillId="2" borderId="4" xfId="0" applyFont="1" applyFill="1" applyBorder="1" applyAlignment="1">
      <alignment horizontal="center" wrapText="1"/>
    </xf>
    <xf numFmtId="0" fontId="4" fillId="0" borderId="0" xfId="0" applyFont="1" applyAlignment="1">
      <alignment horizontal="left" wrapText="1"/>
    </xf>
    <xf numFmtId="0" fontId="4" fillId="0" borderId="0" xfId="0" applyFont="1" applyBorder="1" applyAlignment="1">
      <alignment horizontal="left" wrapText="1"/>
    </xf>
    <xf numFmtId="166" fontId="0" fillId="0" borderId="0" xfId="0" applyNumberFormat="1" applyAlignment="1"/>
    <xf numFmtId="0" fontId="1" fillId="2" borderId="4" xfId="0" applyFont="1" applyFill="1" applyBorder="1" applyAlignment="1">
      <alignment horizontal="left" wrapText="1"/>
    </xf>
    <xf numFmtId="0" fontId="3" fillId="0" borderId="0" xfId="0" applyFont="1" applyAlignment="1"/>
    <xf numFmtId="165" fontId="1" fillId="3" borderId="3" xfId="0" applyNumberFormat="1" applyFont="1" applyFill="1" applyBorder="1" applyAlignment="1">
      <alignment wrapText="1"/>
    </xf>
    <xf numFmtId="166" fontId="1" fillId="3" borderId="3" xfId="1" applyNumberFormat="1" applyFont="1" applyFill="1" applyBorder="1" applyAlignment="1">
      <alignment wrapText="1"/>
    </xf>
    <xf numFmtId="0" fontId="1" fillId="0" borderId="0" xfId="0" applyFont="1"/>
    <xf numFmtId="0" fontId="7" fillId="0" borderId="0" xfId="0" applyFont="1"/>
    <xf numFmtId="0" fontId="8" fillId="0" borderId="0" xfId="0" applyFont="1" applyAlignment="1">
      <alignment wrapText="1"/>
    </xf>
    <xf numFmtId="0" fontId="0" fillId="0" borderId="0" xfId="0" applyAlignment="1"/>
    <xf numFmtId="165" fontId="5" fillId="0" borderId="0" xfId="0" applyNumberFormat="1" applyFont="1" applyAlignment="1">
      <alignmen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 fillId="0" borderId="0" xfId="0" applyFont="1" applyAlignment="1">
      <alignment wrapText="1"/>
    </xf>
    <xf numFmtId="0" fontId="0" fillId="0" borderId="0" xfId="0" applyAlignment="1"/>
  </cellXfs>
  <cellStyles count="2">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1514475</xdr:colOff>
      <xdr:row>0</xdr:row>
      <xdr:rowOff>523875</xdr:rowOff>
    </xdr:to>
    <xdr:pic>
      <xdr:nvPicPr>
        <xdr:cNvPr id="2" name="Picture 1">
          <a:extLst>
            <a:ext uri="{FF2B5EF4-FFF2-40B4-BE49-F238E27FC236}">
              <a16:creationId xmlns:a16="http://schemas.microsoft.com/office/drawing/2014/main" id="{ACEFEFE1-1D52-4125-B650-557CB9DC66A3}"/>
            </a:ext>
          </a:extLst>
        </xdr:cNvPr>
        <xdr:cNvPicPr>
          <a:picLocks noChangeAspect="1"/>
        </xdr:cNvPicPr>
      </xdr:nvPicPr>
      <xdr:blipFill>
        <a:blip xmlns:r="http://schemas.openxmlformats.org/officeDocument/2006/relationships" r:embed="rId1"/>
        <a:stretch>
          <a:fillRect/>
        </a:stretch>
      </xdr:blipFill>
      <xdr:spPr>
        <a:xfrm>
          <a:off x="0" y="0"/>
          <a:ext cx="1514475"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showRuler="0" topLeftCell="A5" zoomScale="90" zoomScaleNormal="90" workbookViewId="0">
      <selection activeCell="H14" sqref="H14"/>
    </sheetView>
  </sheetViews>
  <sheetFormatPr defaultColWidth="13.7109375" defaultRowHeight="12.75" x14ac:dyDescent="0.2"/>
  <cols>
    <col min="1" max="1" width="44.85546875" customWidth="1"/>
    <col min="2" max="2" width="16.42578125" customWidth="1"/>
    <col min="3" max="3" width="16.42578125" hidden="1" customWidth="1"/>
    <col min="4" max="7" width="16.42578125" customWidth="1"/>
    <col min="8" max="8" width="79.140625" customWidth="1"/>
  </cols>
  <sheetData>
    <row r="1" spans="1:13" s="10" customFormat="1" ht="42" customHeight="1" x14ac:dyDescent="0.2">
      <c r="A1" s="50"/>
      <c r="B1" s="50"/>
      <c r="C1" s="50"/>
      <c r="D1" s="50"/>
      <c r="E1" s="50"/>
      <c r="F1" s="50"/>
      <c r="G1" s="50"/>
      <c r="H1" s="50"/>
    </row>
    <row r="2" spans="1:13" s="10" customFormat="1" x14ac:dyDescent="0.2"/>
    <row r="3" spans="1:13" s="10" customFormat="1" ht="15" customHeight="1" x14ac:dyDescent="0.2">
      <c r="A3" s="40" t="s">
        <v>33</v>
      </c>
      <c r="B3" s="41"/>
      <c r="C3" s="41"/>
      <c r="D3" s="41"/>
      <c r="E3" s="41"/>
      <c r="F3" s="41"/>
      <c r="G3" s="41"/>
      <c r="H3" s="42"/>
    </row>
    <row r="4" spans="1:13" s="10" customFormat="1" ht="15" customHeight="1" x14ac:dyDescent="0.2">
      <c r="A4" s="43"/>
      <c r="B4" s="44"/>
      <c r="C4" s="44"/>
      <c r="D4" s="44"/>
      <c r="E4" s="44"/>
      <c r="F4" s="44"/>
      <c r="G4" s="44"/>
      <c r="H4" s="45"/>
    </row>
    <row r="5" spans="1:13" s="10" customFormat="1" ht="15" customHeight="1" x14ac:dyDescent="0.2">
      <c r="A5" s="46"/>
      <c r="B5" s="47"/>
      <c r="C5" s="47"/>
      <c r="D5" s="47"/>
      <c r="E5" s="47"/>
      <c r="F5" s="47"/>
      <c r="G5" s="47"/>
      <c r="H5" s="48"/>
    </row>
    <row r="6" spans="1:13" s="10" customFormat="1" ht="15" customHeight="1" x14ac:dyDescent="0.2"/>
    <row r="7" spans="1:13" ht="15" customHeight="1" x14ac:dyDescent="0.2">
      <c r="A7" s="49" t="s">
        <v>0</v>
      </c>
      <c r="B7" s="49"/>
      <c r="C7" s="49"/>
      <c r="D7" s="49"/>
      <c r="E7" s="49"/>
      <c r="F7" s="10"/>
      <c r="G7" s="10"/>
      <c r="H7" s="10"/>
      <c r="I7" s="10"/>
      <c r="J7" s="10"/>
      <c r="K7" s="10"/>
      <c r="L7" s="10"/>
      <c r="M7" s="10"/>
    </row>
    <row r="8" spans="1:13" ht="15" customHeight="1" x14ac:dyDescent="0.2">
      <c r="A8" s="14" t="s">
        <v>1</v>
      </c>
      <c r="B8" s="39">
        <v>2790820</v>
      </c>
      <c r="C8" s="12"/>
      <c r="D8" s="1"/>
      <c r="E8" s="10"/>
      <c r="F8" s="10"/>
      <c r="G8" s="10"/>
      <c r="H8" s="10"/>
      <c r="I8" s="10"/>
      <c r="J8" s="10"/>
      <c r="K8" s="10"/>
      <c r="L8" s="10"/>
      <c r="M8" s="10"/>
    </row>
    <row r="9" spans="1:13" ht="15" customHeight="1" x14ac:dyDescent="0.2">
      <c r="A9" s="12"/>
      <c r="B9" s="12"/>
      <c r="C9" s="12"/>
      <c r="D9" s="12"/>
      <c r="E9" s="10"/>
      <c r="F9" s="10"/>
      <c r="G9" s="10"/>
      <c r="H9" s="10"/>
      <c r="I9" s="10"/>
      <c r="J9" s="10"/>
      <c r="K9" s="10"/>
      <c r="L9" s="10"/>
      <c r="M9" s="10"/>
    </row>
    <row r="10" spans="1:13" ht="51" x14ac:dyDescent="0.2">
      <c r="A10" s="23"/>
      <c r="B10" s="27" t="s">
        <v>29</v>
      </c>
      <c r="C10" s="27" t="s">
        <v>2</v>
      </c>
      <c r="D10" s="27" t="s">
        <v>30</v>
      </c>
      <c r="E10" s="27" t="s">
        <v>3</v>
      </c>
      <c r="F10" s="27" t="s">
        <v>4</v>
      </c>
      <c r="G10" s="27" t="s">
        <v>31</v>
      </c>
      <c r="H10" s="31" t="s">
        <v>5</v>
      </c>
      <c r="I10" s="12"/>
      <c r="J10" s="12"/>
      <c r="K10" s="12"/>
      <c r="L10" s="10"/>
      <c r="M10" s="10"/>
    </row>
    <row r="11" spans="1:13" ht="15" customHeight="1" x14ac:dyDescent="0.2">
      <c r="A11" s="7" t="s">
        <v>6</v>
      </c>
      <c r="B11" s="8">
        <v>1407000</v>
      </c>
      <c r="C11" s="9">
        <v>0.5</v>
      </c>
      <c r="D11" s="8">
        <v>60800</v>
      </c>
      <c r="E11" s="8">
        <v>362</v>
      </c>
      <c r="F11" s="8">
        <f>B11-D11-E11</f>
        <v>1345838</v>
      </c>
      <c r="G11" s="25">
        <f>F11/$B$8</f>
        <v>0.4822374785905218</v>
      </c>
      <c r="H11" s="8"/>
      <c r="I11" s="12"/>
      <c r="J11" s="12"/>
      <c r="K11" s="12"/>
      <c r="L11" s="10"/>
      <c r="M11" s="10"/>
    </row>
    <row r="12" spans="1:13" ht="15" customHeight="1" x14ac:dyDescent="0.2">
      <c r="A12" s="2" t="s">
        <v>7</v>
      </c>
      <c r="B12" s="3">
        <v>994000</v>
      </c>
      <c r="C12" s="4">
        <f>B12/B8</f>
        <v>0.35616772131488239</v>
      </c>
      <c r="D12" s="3"/>
      <c r="E12" s="13"/>
      <c r="F12" s="16">
        <f t="shared" ref="F12:F28" si="0">B12-D12-E12</f>
        <v>994000</v>
      </c>
      <c r="G12" s="26">
        <f t="shared" ref="G12:G26" si="1">F12/$B$8</f>
        <v>0.35616772131488239</v>
      </c>
      <c r="H12" s="12" t="s">
        <v>8</v>
      </c>
      <c r="I12" s="36"/>
      <c r="J12" s="10"/>
      <c r="K12" s="10"/>
      <c r="L12" s="10"/>
      <c r="M12" s="10"/>
    </row>
    <row r="13" spans="1:13" ht="30" customHeight="1" x14ac:dyDescent="0.2">
      <c r="A13" s="1" t="s">
        <v>9</v>
      </c>
      <c r="B13" s="5">
        <v>243000</v>
      </c>
      <c r="C13" s="6">
        <f>B13/B8</f>
        <v>8.7071183379795192E-2</v>
      </c>
      <c r="D13" s="13"/>
      <c r="E13" s="5">
        <v>362</v>
      </c>
      <c r="F13" s="16">
        <f t="shared" si="0"/>
        <v>242638</v>
      </c>
      <c r="G13" s="26">
        <f t="shared" si="1"/>
        <v>8.6941472398793185E-2</v>
      </c>
      <c r="H13" s="12" t="s">
        <v>10</v>
      </c>
      <c r="I13" s="10"/>
      <c r="J13" s="10"/>
      <c r="K13" s="10"/>
      <c r="L13" s="10"/>
      <c r="M13" s="10"/>
    </row>
    <row r="14" spans="1:13" ht="30" customHeight="1" x14ac:dyDescent="0.2">
      <c r="A14" s="28" t="s">
        <v>11</v>
      </c>
      <c r="B14" s="5">
        <v>170000</v>
      </c>
      <c r="C14" s="6">
        <f>B14/B8</f>
        <v>6.0913996603148897E-2</v>
      </c>
      <c r="D14" s="5">
        <v>60800</v>
      </c>
      <c r="E14" s="13"/>
      <c r="F14" s="16">
        <f t="shared" si="0"/>
        <v>109200</v>
      </c>
      <c r="G14" s="26">
        <f t="shared" si="1"/>
        <v>3.9128284876846234E-2</v>
      </c>
      <c r="H14" s="37" t="s">
        <v>28</v>
      </c>
      <c r="I14" s="36"/>
      <c r="J14" s="10"/>
      <c r="K14" s="10"/>
      <c r="L14" s="10"/>
      <c r="M14" s="10"/>
    </row>
    <row r="15" spans="1:13" ht="3.95" customHeight="1" x14ac:dyDescent="0.2">
      <c r="A15" s="12"/>
      <c r="B15" s="12"/>
      <c r="C15" s="12"/>
      <c r="D15" s="13"/>
      <c r="E15" s="13"/>
      <c r="F15" s="16"/>
      <c r="G15" s="26"/>
      <c r="H15" s="38"/>
      <c r="I15" s="10"/>
      <c r="J15" s="10"/>
      <c r="K15" s="10"/>
      <c r="L15" s="10"/>
      <c r="M15" s="10"/>
    </row>
    <row r="16" spans="1:13" ht="15" customHeight="1" x14ac:dyDescent="0.2">
      <c r="A16" s="7" t="s">
        <v>12</v>
      </c>
      <c r="B16" s="8">
        <v>657000</v>
      </c>
      <c r="C16" s="9">
        <v>0.23</v>
      </c>
      <c r="D16" s="8">
        <v>25600</v>
      </c>
      <c r="E16" s="8">
        <v>929</v>
      </c>
      <c r="F16" s="8">
        <f t="shared" si="0"/>
        <v>630471</v>
      </c>
      <c r="G16" s="25">
        <f t="shared" si="1"/>
        <v>0.2259088726610817</v>
      </c>
      <c r="H16" s="8"/>
      <c r="I16" s="10"/>
      <c r="J16" s="10"/>
      <c r="K16" s="10"/>
      <c r="L16" s="10"/>
      <c r="M16" s="10"/>
    </row>
    <row r="17" spans="1:13" ht="69.95" customHeight="1" x14ac:dyDescent="0.2">
      <c r="A17" s="2" t="s">
        <v>13</v>
      </c>
      <c r="B17" s="3">
        <v>368600</v>
      </c>
      <c r="C17" s="4">
        <f>B17/B8</f>
        <v>0.13207587734070989</v>
      </c>
      <c r="D17" s="12"/>
      <c r="E17" s="12"/>
      <c r="F17" s="16">
        <f t="shared" si="0"/>
        <v>368600</v>
      </c>
      <c r="G17" s="26">
        <f t="shared" si="1"/>
        <v>0.13207587734070989</v>
      </c>
      <c r="H17" s="12" t="s">
        <v>32</v>
      </c>
      <c r="I17" s="10"/>
      <c r="J17" s="10"/>
      <c r="K17" s="10"/>
      <c r="L17" s="10"/>
      <c r="M17" s="10"/>
    </row>
    <row r="18" spans="1:13" ht="15" customHeight="1" x14ac:dyDescent="0.2">
      <c r="A18" s="1" t="s">
        <v>14</v>
      </c>
      <c r="B18" s="5">
        <v>44710</v>
      </c>
      <c r="C18" s="6">
        <f>B18/B8</f>
        <v>1.6020381106628158E-2</v>
      </c>
      <c r="D18" s="12"/>
      <c r="E18" s="12"/>
      <c r="F18" s="16">
        <f t="shared" si="0"/>
        <v>44710</v>
      </c>
      <c r="G18" s="26">
        <f t="shared" si="1"/>
        <v>1.6020381106628158E-2</v>
      </c>
      <c r="H18" s="12" t="s">
        <v>15</v>
      </c>
      <c r="I18" s="10"/>
      <c r="J18" s="10"/>
      <c r="K18" s="10"/>
      <c r="L18" s="10"/>
      <c r="M18" s="10"/>
    </row>
    <row r="19" spans="1:13" ht="30" customHeight="1" x14ac:dyDescent="0.2">
      <c r="A19" s="29" t="s">
        <v>16</v>
      </c>
      <c r="B19" s="24">
        <v>145000</v>
      </c>
      <c r="C19" s="6">
        <f>B19/B8</f>
        <v>5.1956055926215237E-2</v>
      </c>
      <c r="D19" s="12"/>
      <c r="E19" s="12"/>
      <c r="F19" s="16">
        <f t="shared" si="0"/>
        <v>145000</v>
      </c>
      <c r="G19" s="26">
        <f t="shared" si="1"/>
        <v>5.1956055926215237E-2</v>
      </c>
      <c r="H19" s="12" t="s">
        <v>17</v>
      </c>
      <c r="I19" s="10"/>
      <c r="J19" s="10"/>
      <c r="K19" s="10"/>
      <c r="L19" s="10"/>
      <c r="M19" s="10"/>
    </row>
    <row r="20" spans="1:13" ht="30" customHeight="1" x14ac:dyDescent="0.2">
      <c r="A20" s="11" t="s">
        <v>18</v>
      </c>
      <c r="B20" s="24">
        <v>98000</v>
      </c>
      <c r="C20" s="6">
        <f>B20/B8</f>
        <v>3.5115127453579954E-2</v>
      </c>
      <c r="D20" s="5">
        <v>25600</v>
      </c>
      <c r="E20" s="5">
        <v>929</v>
      </c>
      <c r="F20" s="16">
        <f t="shared" si="0"/>
        <v>71471</v>
      </c>
      <c r="G20" s="26">
        <f t="shared" si="1"/>
        <v>2.5609319124845029E-2</v>
      </c>
      <c r="H20" s="12" t="s">
        <v>19</v>
      </c>
      <c r="I20" s="10"/>
      <c r="J20" s="10"/>
      <c r="K20" s="10"/>
      <c r="L20" s="10"/>
      <c r="M20" s="10"/>
    </row>
    <row r="21" spans="1:13" ht="3.95" customHeight="1" x14ac:dyDescent="0.2">
      <c r="A21" s="1"/>
      <c r="B21" s="12"/>
      <c r="C21" s="12"/>
      <c r="D21" s="12"/>
      <c r="E21" s="12"/>
      <c r="F21" s="16"/>
      <c r="G21" s="26"/>
      <c r="H21" s="38"/>
      <c r="I21" s="10"/>
      <c r="J21" s="10"/>
      <c r="K21" s="10"/>
      <c r="L21" s="10"/>
      <c r="M21" s="10"/>
    </row>
    <row r="22" spans="1:13" ht="15" customHeight="1" x14ac:dyDescent="0.2">
      <c r="A22" s="7" t="s">
        <v>20</v>
      </c>
      <c r="B22" s="8">
        <v>248000</v>
      </c>
      <c r="C22" s="9">
        <f>B22/B8</f>
        <v>8.8862771515181918E-2</v>
      </c>
      <c r="D22" s="8">
        <v>55400</v>
      </c>
      <c r="E22" s="8">
        <v>6862</v>
      </c>
      <c r="F22" s="8">
        <f t="shared" si="0"/>
        <v>185738</v>
      </c>
      <c r="G22" s="25">
        <f t="shared" si="1"/>
        <v>6.6553199418092179E-2</v>
      </c>
      <c r="H22" s="8" t="s">
        <v>19</v>
      </c>
      <c r="I22" s="10"/>
      <c r="J22" s="10"/>
      <c r="K22" s="10"/>
      <c r="L22" s="10"/>
      <c r="M22" s="10"/>
    </row>
    <row r="23" spans="1:13" s="10" customFormat="1" ht="3.95" customHeight="1" x14ac:dyDescent="0.2">
      <c r="A23" s="17"/>
      <c r="B23" s="15"/>
      <c r="C23" s="19"/>
      <c r="D23" s="5"/>
      <c r="E23" s="5"/>
      <c r="F23" s="16"/>
      <c r="G23" s="26"/>
      <c r="H23" s="12"/>
    </row>
    <row r="24" spans="1:13" ht="15" customHeight="1" x14ac:dyDescent="0.2">
      <c r="A24" s="7" t="s">
        <v>21</v>
      </c>
      <c r="B24" s="8">
        <v>177000</v>
      </c>
      <c r="C24" s="9">
        <f>B24/B8</f>
        <v>6.3422219992690321E-2</v>
      </c>
      <c r="D24" s="8">
        <v>30900</v>
      </c>
      <c r="E24" s="8">
        <v>17021</v>
      </c>
      <c r="F24" s="8">
        <f t="shared" si="0"/>
        <v>129079</v>
      </c>
      <c r="G24" s="25">
        <f t="shared" si="1"/>
        <v>4.6251280985516799E-2</v>
      </c>
      <c r="H24" s="8" t="s">
        <v>19</v>
      </c>
      <c r="I24" s="10"/>
      <c r="J24" s="10"/>
      <c r="K24" s="10"/>
      <c r="L24" s="10"/>
      <c r="M24" s="10"/>
    </row>
    <row r="25" spans="1:13" s="10" customFormat="1" ht="3.95" customHeight="1" x14ac:dyDescent="0.2">
      <c r="A25" s="18"/>
      <c r="B25" s="16"/>
      <c r="C25" s="20"/>
      <c r="D25" s="5"/>
      <c r="E25" s="5"/>
      <c r="F25" s="16"/>
      <c r="G25" s="26"/>
      <c r="H25" s="12"/>
    </row>
    <row r="26" spans="1:13" ht="15" customHeight="1" x14ac:dyDescent="0.2">
      <c r="A26" s="7" t="s">
        <v>22</v>
      </c>
      <c r="B26" s="8">
        <v>53277</v>
      </c>
      <c r="C26" s="21">
        <f t="shared" ref="C26:C30" si="2">B26/$B$8</f>
        <v>1.9090088217799787E-2</v>
      </c>
      <c r="D26" s="8">
        <f>B26</f>
        <v>53277</v>
      </c>
      <c r="E26" s="8">
        <v>0</v>
      </c>
      <c r="F26" s="8">
        <f t="shared" si="0"/>
        <v>0</v>
      </c>
      <c r="G26" s="25">
        <f t="shared" si="1"/>
        <v>0</v>
      </c>
      <c r="H26" s="8" t="s">
        <v>23</v>
      </c>
      <c r="I26" s="10"/>
      <c r="J26" s="10"/>
      <c r="K26" s="10"/>
      <c r="L26" s="10"/>
      <c r="M26" s="10"/>
    </row>
    <row r="27" spans="1:13" s="10" customFormat="1" ht="3.95" customHeight="1" x14ac:dyDescent="0.2">
      <c r="A27" s="32"/>
      <c r="B27" s="38"/>
      <c r="C27" s="38"/>
      <c r="D27" s="38"/>
      <c r="E27" s="38"/>
      <c r="F27" s="38"/>
      <c r="G27" s="30"/>
      <c r="H27" s="38"/>
    </row>
    <row r="28" spans="1:13" ht="15" customHeight="1" x14ac:dyDescent="0.2">
      <c r="A28" s="7" t="s">
        <v>24</v>
      </c>
      <c r="B28" s="8">
        <v>14945</v>
      </c>
      <c r="C28" s="21">
        <f t="shared" si="2"/>
        <v>5.3550569366709426E-3</v>
      </c>
      <c r="D28" s="8">
        <v>0</v>
      </c>
      <c r="E28" s="8">
        <v>4193</v>
      </c>
      <c r="F28" s="8">
        <f t="shared" si="0"/>
        <v>10752</v>
      </c>
      <c r="G28" s="25">
        <f>F28/$B$8</f>
        <v>3.852631126335629E-3</v>
      </c>
      <c r="H28" s="8" t="s">
        <v>25</v>
      </c>
      <c r="I28" s="10"/>
      <c r="J28" s="10"/>
      <c r="K28" s="10"/>
      <c r="L28" s="10"/>
      <c r="M28" s="10"/>
    </row>
    <row r="29" spans="1:13" s="10" customFormat="1" ht="3.95" customHeight="1" x14ac:dyDescent="0.2">
      <c r="A29" s="32"/>
      <c r="B29" s="38"/>
      <c r="C29" s="38"/>
      <c r="D29" s="38"/>
      <c r="E29" s="38"/>
      <c r="F29" s="38"/>
      <c r="G29" s="30"/>
      <c r="H29" s="38"/>
    </row>
    <row r="30" spans="1:13" ht="15" customHeight="1" x14ac:dyDescent="0.2">
      <c r="A30" s="7" t="s">
        <v>26</v>
      </c>
      <c r="B30" s="8">
        <v>7503</v>
      </c>
      <c r="C30" s="21">
        <f t="shared" si="2"/>
        <v>2.6884571559613302E-3</v>
      </c>
      <c r="D30" s="8">
        <f>B30</f>
        <v>7503</v>
      </c>
      <c r="E30" s="8">
        <v>0</v>
      </c>
      <c r="F30" s="8">
        <f>B30-D30-E30</f>
        <v>0</v>
      </c>
      <c r="G30" s="25">
        <f>F30/$B$8</f>
        <v>0</v>
      </c>
      <c r="H30" s="8" t="s">
        <v>23</v>
      </c>
      <c r="I30" s="10"/>
      <c r="J30" s="10"/>
      <c r="K30" s="10"/>
      <c r="L30" s="10"/>
      <c r="M30" s="10"/>
    </row>
    <row r="31" spans="1:13" ht="3.95" customHeight="1" x14ac:dyDescent="0.2">
      <c r="A31" s="38"/>
      <c r="B31" s="38"/>
      <c r="C31" s="38"/>
      <c r="D31" s="38"/>
      <c r="E31" s="38"/>
      <c r="F31" s="38"/>
      <c r="G31" s="30"/>
      <c r="H31" s="38"/>
      <c r="I31" s="10"/>
      <c r="J31" s="10"/>
      <c r="K31" s="10"/>
      <c r="L31" s="10"/>
      <c r="M31" s="10"/>
    </row>
    <row r="32" spans="1:13" s="22" customFormat="1" ht="15" customHeight="1" x14ac:dyDescent="0.2">
      <c r="A32" s="7" t="s">
        <v>27</v>
      </c>
      <c r="B32" s="33">
        <f>B11+B16+B22+B24+B26+B28+B30</f>
        <v>2564725</v>
      </c>
      <c r="C32" s="33">
        <f t="shared" ref="C32:F32" si="3">C11+C16+C22+C24+C26+C28+C30</f>
        <v>0.90941859381830437</v>
      </c>
      <c r="D32" s="33">
        <f t="shared" si="3"/>
        <v>233480</v>
      </c>
      <c r="E32" s="33">
        <f t="shared" si="3"/>
        <v>29367</v>
      </c>
      <c r="F32" s="33">
        <f t="shared" si="3"/>
        <v>2301878</v>
      </c>
      <c r="G32" s="34">
        <f>F32/$B$8</f>
        <v>0.82480346278154804</v>
      </c>
      <c r="H32" s="33"/>
      <c r="I32" s="35"/>
      <c r="J32" s="35"/>
      <c r="K32" s="35"/>
      <c r="L32" s="35"/>
      <c r="M32" s="35"/>
    </row>
  </sheetData>
  <mergeCells count="3">
    <mergeCell ref="A3:H5"/>
    <mergeCell ref="A7:E7"/>
    <mergeCell ref="A1:H1"/>
  </mergeCells>
  <pageMargins left="0.25" right="0.25" top="0.75" bottom="0.75" header="0.3" footer="0.3"/>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Cimpress Cost Structure</vt:lpstr>
      <vt:lpstr>'Cimpress Cost Structure'!Print_Area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Meredith Burns</cp:lastModifiedBy>
  <cp:revision>2</cp:revision>
  <cp:lastPrinted>2020-05-05T15:58:13Z</cp:lastPrinted>
  <dcterms:created xsi:type="dcterms:W3CDTF">2020-04-23T20:16:12Z</dcterms:created>
  <dcterms:modified xsi:type="dcterms:W3CDTF">2020-05-05T18:57:52Z</dcterms:modified>
  <cp:category/>
  <cp:contentStatus/>
</cp:coreProperties>
</file>